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Sheet1" sheetId="1" r:id="rId1"/>
    <sheet name="Sheet2" sheetId="2" r:id="rId2"/>
    <sheet name="Sheet3" sheetId="3" r:id="rId3"/>
  </sheets>
  <definedNames>
    <definedName name="_xlnm.Print_Area" localSheetId="0">Sheet1!$A$1:$R$29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<sst xmlns="http://schemas.openxmlformats.org/spreadsheetml/2006/main" xmlns:r="http://schemas.openxmlformats.org/officeDocument/2006/relationships" count="33" uniqueCount="33">
  <si>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開始日</t>
    <rPh sb="0" eb="3">
      <t>かいしび</t>
    </rPh>
    <phoneticPr fontId="1" type="Hiragana"/>
  </si>
  <si>
    <t>定期券の有効期間</t>
    <rPh sb="0" eb="3">
      <t>ていきけん</t>
    </rPh>
    <rPh sb="4" eb="6">
      <t>ゆうこう</t>
    </rPh>
    <rPh sb="6" eb="8">
      <t>きかん</t>
    </rPh>
    <phoneticPr fontId="1" type="Hiragana"/>
  </si>
  <si>
    <t>日数</t>
    <rPh sb="0" eb="2">
      <t>にっすう</t>
    </rPh>
    <phoneticPr fontId="1" type="Hiragana"/>
  </si>
  <si>
    <t>終了日</t>
    <rPh sb="0" eb="3">
      <t>しゅうりょうび</t>
    </rPh>
    <phoneticPr fontId="1" type="Hiragana"/>
  </si>
  <si>
    <t>＝</t>
  </si>
  <si>
    <t>定期券の料金</t>
    <rPh sb="0" eb="3">
      <t>ていきけん</t>
    </rPh>
    <rPh sb="4" eb="6">
      <t>りょうきん</t>
    </rPh>
    <phoneticPr fontId="1" type="Hiragana"/>
  </si>
  <si>
    <t>対象となる料金</t>
    <rPh sb="0" eb="2">
      <t>たいしょう</t>
    </rPh>
    <rPh sb="5" eb="7">
      <t>りょうきん</t>
    </rPh>
    <phoneticPr fontId="1" type="Hiragana"/>
  </si>
  <si>
    <t>申請補助金額</t>
    <rPh sb="0" eb="2">
      <t>しんせい</t>
    </rPh>
    <rPh sb="2" eb="4">
      <t>ほじょ</t>
    </rPh>
    <rPh sb="4" eb="6">
      <t>きんがく</t>
    </rPh>
    <phoneticPr fontId="1" type="Hiragana"/>
  </si>
  <si>
    <t>２０２６年２月１７日～２０２６年３月３１日までの分を２０２６年３月３１日までに申請し、</t>
    <rPh sb="4" eb="5">
      <t>ねん</t>
    </rPh>
    <rPh sb="6" eb="7">
      <t>がつ</t>
    </rPh>
    <rPh sb="9" eb="10">
      <t>ひ</t>
    </rPh>
    <rPh sb="15" eb="16">
      <t>ねん</t>
    </rPh>
    <rPh sb="17" eb="18">
      <t>がつ</t>
    </rPh>
    <rPh sb="20" eb="21">
      <t>ひ</t>
    </rPh>
    <rPh sb="24" eb="25">
      <t>ぶん</t>
    </rPh>
    <rPh sb="30" eb="31">
      <t>ねん</t>
    </rPh>
    <rPh sb="32" eb="33">
      <t>がつ</t>
    </rPh>
    <rPh sb="35" eb="36">
      <t>ひ</t>
    </rPh>
    <rPh sb="39" eb="41">
      <t>しんせい</t>
    </rPh>
    <phoneticPr fontId="1" type="Hiragana"/>
  </si>
  <si>
    <t>定期の有効期間</t>
  </si>
  <si>
    <t>申請期限</t>
    <rPh sb="0" eb="2">
      <t>しんせい</t>
    </rPh>
    <rPh sb="2" eb="4">
      <t>きげん</t>
    </rPh>
    <phoneticPr fontId="1" type="Hiragana"/>
  </si>
  <si>
    <t>→</t>
  </si>
  <si>
    <t>２０２６年４月１日～２０２６年５月１６日までの分を２０２６年９月１５日までに申請する必要があります。</t>
    <rPh sb="4" eb="5">
      <t>ねん</t>
    </rPh>
    <rPh sb="6" eb="7">
      <t>がつ</t>
    </rPh>
    <rPh sb="8" eb="9">
      <t>ひ</t>
    </rPh>
    <rPh sb="14" eb="15">
      <t>ねん</t>
    </rPh>
    <rPh sb="16" eb="17">
      <t>がつ</t>
    </rPh>
    <rPh sb="19" eb="20">
      <t>ひ</t>
    </rPh>
    <rPh sb="23" eb="24">
      <t>ぶん</t>
    </rPh>
    <rPh sb="29" eb="30">
      <t>ねん</t>
    </rPh>
    <rPh sb="31" eb="32">
      <t>がつ</t>
    </rPh>
    <rPh sb="34" eb="35">
      <t>ひ</t>
    </rPh>
    <rPh sb="38" eb="40">
      <t>しんせい</t>
    </rPh>
    <rPh sb="42" eb="44">
      <t>ひつよう</t>
    </rPh>
    <phoneticPr fontId="1" type="Hiragana"/>
  </si>
  <si>
    <t>お問い合わせ先：勝浦市企画課　移住・定住支援係（直通：０４７０－６２－５０９５）</t>
    <rPh sb="1" eb="2">
      <t>と</t>
    </rPh>
    <rPh sb="3" eb="4">
      <t>あ</t>
    </rPh>
    <rPh sb="6" eb="7">
      <t>さき</t>
    </rPh>
    <rPh sb="8" eb="11">
      <t>かつうらし</t>
    </rPh>
    <rPh sb="11" eb="14">
      <t>きかくか</t>
    </rPh>
    <rPh sb="15" eb="17">
      <t>いじゅう</t>
    </rPh>
    <rPh sb="18" eb="20">
      <t>ていじゅう</t>
    </rPh>
    <rPh sb="20" eb="22">
      <t>しえん</t>
    </rPh>
    <rPh sb="22" eb="23">
      <t>かかり</t>
    </rPh>
    <rPh sb="24" eb="26">
      <t>ちょくつう</t>
    </rPh>
    <phoneticPr fontId="1" type="Hiragana"/>
  </si>
  <si>
    <t>定期の料金</t>
  </si>
  <si>
    <t>本事業は毎年３月３１日までの事業となりますので、</t>
    <rPh sb="0" eb="1">
      <t>ほん</t>
    </rPh>
    <rPh sb="1" eb="3">
      <t>じぎょう</t>
    </rPh>
    <rPh sb="4" eb="6">
      <t>まいとし</t>
    </rPh>
    <rPh sb="7" eb="8">
      <t>がつ</t>
    </rPh>
    <rPh sb="10" eb="11">
      <t>ひ</t>
    </rPh>
    <rPh sb="14" eb="16">
      <t>じぎょう</t>
    </rPh>
    <phoneticPr fontId="1" type="Hiragana"/>
  </si>
  <si>
    <t>購入日</t>
  </si>
  <si>
    <t>対応している数字の部分に入力</t>
    <rPh sb="0" eb="2">
      <t>たいおう</t>
    </rPh>
    <rPh sb="6" eb="8">
      <t>すうじ</t>
    </rPh>
    <rPh sb="9" eb="11">
      <t>ぶぶん</t>
    </rPh>
    <rPh sb="12" eb="14">
      <t>にゅうりょく</t>
    </rPh>
    <phoneticPr fontId="1" type="Hiragana"/>
  </si>
  <si>
    <t>（　　4月１日～</t>
    <rPh sb="4" eb="5">
      <t>がつ</t>
    </rPh>
    <rPh sb="6" eb="7">
      <t>ひ</t>
    </rPh>
    <phoneticPr fontId="1" type="Hiragana"/>
  </si>
  <si>
    <t>対象となる金額</t>
    <rPh sb="0" eb="2">
      <t>たいしょう</t>
    </rPh>
    <rPh sb="5" eb="7">
      <t>きんがく</t>
    </rPh>
    <phoneticPr fontId="1" type="Hiragana"/>
  </si>
  <si>
    <t>※ご注意ください※</t>
    <rPh sb="2" eb="4">
      <t>ちゅうい</t>
    </rPh>
    <phoneticPr fontId="1" type="Hiragana"/>
  </si>
  <si>
    <t>又は、</t>
    <rPh sb="0" eb="1">
      <t>また</t>
    </rPh>
    <phoneticPr fontId="1" type="Hiragana"/>
  </si>
  <si>
    <t>年度をまたぐ定期券の対象金額計算Excel</t>
    <rPh sb="0" eb="2">
      <t>ねんど</t>
    </rPh>
    <rPh sb="6" eb="9">
      <t>ていきけん</t>
    </rPh>
    <rPh sb="10" eb="12">
      <t>たいしょう</t>
    </rPh>
    <rPh sb="12" eb="14">
      <t>きんがく</t>
    </rPh>
    <rPh sb="14" eb="16">
      <t>けいさん</t>
    </rPh>
    <phoneticPr fontId="1" type="Hiragana"/>
  </si>
  <si>
    <t>定期の有効期限が年度（○年３月３１日）をまたぐ場合は、年度毎に申請が必要になります。</t>
    <rPh sb="27" eb="29">
      <t>ねんど</t>
    </rPh>
    <rPh sb="29" eb="30">
      <t>ごと</t>
    </rPh>
    <rPh sb="31" eb="33">
      <t>しんせい</t>
    </rPh>
    <rPh sb="34" eb="36">
      <t>ひつよう</t>
    </rPh>
    <phoneticPr fontId="1" type="Hiragana"/>
  </si>
  <si>
    <t>申請期限確認Excel</t>
  </si>
  <si>
    <t>2026年3月までの有効期間</t>
    <rPh sb="4" eb="5">
      <t>ねん</t>
    </rPh>
    <rPh sb="6" eb="7">
      <t>がつ</t>
    </rPh>
    <rPh sb="10" eb="12">
      <t>ゆうこう</t>
    </rPh>
    <rPh sb="12" eb="14">
      <t>きかん</t>
    </rPh>
    <phoneticPr fontId="1" type="Hiragana"/>
  </si>
  <si>
    <t>年度をまたいだ４月１日以降</t>
    <rPh sb="0" eb="2">
      <t>ねんど</t>
    </rPh>
    <rPh sb="8" eb="9">
      <t>がつ</t>
    </rPh>
    <rPh sb="10" eb="11">
      <t>ひ</t>
    </rPh>
    <rPh sb="11" eb="13">
      <t>いこう</t>
    </rPh>
    <phoneticPr fontId="1" type="Hiragana"/>
  </si>
  <si>
    <t>右記サンプルの場合は、</t>
    <rPh sb="0" eb="1">
      <t>みぎ</t>
    </rPh>
    <rPh sb="1" eb="2">
      <t>き</t>
    </rPh>
    <rPh sb="7" eb="9">
      <t>ばあい</t>
    </rPh>
    <phoneticPr fontId="1" type="Hiragana"/>
  </si>
  <si>
    <t>【サンプル】</t>
  </si>
  <si>
    <t>）の</t>
  </si>
  <si>
    <t>－</t>
  </si>
  <si>
    <r>
      <t>の</t>
    </r>
    <r>
      <rPr>
        <b/>
        <u/>
        <sz val="18"/>
        <color theme="1"/>
        <rFont val="AR P丸ゴシック体E"/>
      </rPr>
      <t>いずれか早い日</t>
    </r>
  </si>
  <si>
    <t>色づけしてある部分を右記のサンプルを参考に入力することで対象となる金額が自動計算されます。</t>
    <rPh sb="10" eb="12">
      <t>うき</t>
    </rPh>
    <rPh sb="18" eb="20">
      <t>さんこう</t>
    </rPh>
    <rPh sb="21" eb="23">
      <t>にゅうりょく</t>
    </rPh>
    <rPh sb="28" eb="30">
      <t>たいしょう</t>
    </rPh>
    <rPh sb="33" eb="35">
      <t>きんがく</t>
    </rPh>
    <rPh sb="36" eb="38">
      <t>じどう</t>
    </rPh>
    <rPh sb="38" eb="40">
      <t>けいさん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</si>
</sst>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411]ggge&quot;年&quot;m&quot;月&quot;d&quot;日&quot;;@"/>
    <numFmt numFmtId="178" formatCode="m&quot;月&quot;d&quot;日&quot;;@"/>
    <numFmt numFmtId="179" formatCode="0_ "/>
  </numFmts>
  <fonts count="14">
    <font>
      <sz val="11"/>
      <color theme="1"/>
      <name val="游ゴシック"/>
      <family val="3"/>
      <scheme val="minor"/>
    </font>
    <font>
      <sz val="6"/>
      <color auto="1"/>
      <name val="游ゴシック"/>
      <family val="3"/>
    </font>
    <font>
      <sz val="12"/>
      <color theme="1"/>
      <name val="AR P丸ゴシック体E"/>
      <family val="3"/>
    </font>
    <font>
      <b/>
      <sz val="12"/>
      <color theme="1"/>
      <name val="AR P丸ゴシック体E"/>
      <family val="3"/>
    </font>
    <font>
      <b/>
      <sz val="20"/>
      <color theme="1"/>
      <name val="AR P丸ゴシック体E"/>
      <family val="3"/>
    </font>
    <font>
      <b/>
      <sz val="16"/>
      <color theme="1"/>
      <name val="AR P丸ゴシック体E"/>
      <family val="3"/>
    </font>
    <font>
      <b/>
      <sz val="12"/>
      <color rgb="FFFF4200"/>
      <name val="AR P丸ゴシック体E"/>
      <family val="3"/>
    </font>
    <font>
      <b/>
      <sz val="12"/>
      <color rgb="FFFF0000"/>
      <name val="AR P丸ゴシック体E"/>
      <family val="3"/>
    </font>
    <font>
      <b/>
      <sz val="18"/>
      <color theme="1"/>
      <name val="AR P丸ゴシック体E"/>
      <family val="3"/>
    </font>
    <font>
      <sz val="11"/>
      <color theme="1"/>
      <name val="AR P丸ゴシック体E"/>
    </font>
    <font>
      <sz val="24"/>
      <color theme="1"/>
      <name val="AR P丸ゴシック体E"/>
      <family val="3"/>
    </font>
    <font>
      <b/>
      <sz val="12"/>
      <color rgb="FF002060"/>
      <name val="AR P丸ゴシック体E"/>
    </font>
    <font>
      <b/>
      <sz val="12"/>
      <color rgb="FF92D050"/>
      <name val="AR P丸ゴシック体E"/>
      <family val="3"/>
    </font>
    <font>
      <b/>
      <sz val="12"/>
      <color rgb="FF7030A0"/>
      <name val="AR P丸ゴシック体E"/>
      <family val="3"/>
    </font>
  </fonts>
  <fills count="7">
    <fill>
      <patternFill patternType="none"/>
    </fill>
    <fill>
      <patternFill patternType="gray125"/>
    </fill>
    <fill>
      <patternFill patternType="solid">
        <fgColor rgb="FF92D050"/>
        <bgColor indexed="64"/>
      </patternFill>
    </fill>
    <fill>
      <patternFill patternType="solid">
        <fgColor rgb="FFFFC057"/>
        <bgColor indexed="64"/>
      </patternFill>
    </fill>
    <fill>
      <patternFill patternType="solid">
        <fgColor rgb="FFBF92E1"/>
        <bgColor indexed="64"/>
      </patternFill>
    </fill>
    <fill>
      <patternFill patternType="solid">
        <fgColor rgb="FFFF5780"/>
        <bgColor indexed="64"/>
      </patternFill>
    </fill>
    <fill>
      <patternFill patternType="solid">
        <fgColor theme="0"/>
        <bgColor indexed="64"/>
      </patternFill>
    </fill>
  </fills>
  <borders count="11">
    <border>
      <left/>
      <right/>
      <top/>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shrinkToFit="1"/>
    </xf>
    <xf numFmtId="176" fontId="2" fillId="0" borderId="7" xfId="0" applyNumberFormat="1" applyFont="1" applyBorder="1" applyAlignment="1">
      <alignment horizontal="center" vertical="center"/>
    </xf>
    <xf numFmtId="0" fontId="2" fillId="0" borderId="2" xfId="0" applyFont="1" applyBorder="1" applyAlignment="1">
      <alignment horizontal="center" vertical="center"/>
    </xf>
    <xf numFmtId="14" fontId="2" fillId="2" borderId="4"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177" fontId="2" fillId="3" borderId="3" xfId="0" applyNumberFormat="1"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0" borderId="9"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2" xfId="0" applyNumberFormat="1" applyFont="1" applyBorder="1" applyAlignment="1">
      <alignment horizontal="center" vertical="center"/>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177" fontId="2" fillId="5"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8" fontId="2" fillId="0" borderId="0" xfId="0" applyNumberFormat="1" applyFont="1" applyAlignment="1">
      <alignment horizontal="center" vertical="center"/>
    </xf>
    <xf numFmtId="14" fontId="2" fillId="6" borderId="3" xfId="0" applyNumberFormat="1" applyFont="1" applyFill="1" applyBorder="1" applyAlignment="1">
      <alignment horizontal="center" vertical="center"/>
    </xf>
    <xf numFmtId="0" fontId="7" fillId="0" borderId="3" xfId="0" applyFont="1" applyBorder="1" applyAlignment="1">
      <alignment horizontal="center" vertical="center"/>
    </xf>
    <xf numFmtId="35" fontId="2" fillId="0" borderId="3" xfId="0" applyNumberFormat="1" applyFont="1" applyBorder="1" applyAlignment="1">
      <alignment horizontal="center" vertical="center"/>
    </xf>
    <xf numFmtId="179" fontId="2" fillId="0" borderId="3"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0" xfId="0" applyNumberFormat="1" applyFont="1" applyAlignment="1">
      <alignment horizontal="left" vertical="center"/>
    </xf>
    <xf numFmtId="0" fontId="8" fillId="0" borderId="0" xfId="0" applyFont="1">
      <alignment vertical="center"/>
    </xf>
    <xf numFmtId="179" fontId="2" fillId="0" borderId="0" xfId="0" applyNumberFormat="1" applyFont="1" applyAlignment="1">
      <alignment horizontal="center" vertical="center"/>
    </xf>
    <xf numFmtId="176" fontId="2" fillId="0" borderId="0" xfId="0" applyNumberFormat="1" applyFont="1" applyBorder="1" applyAlignment="1">
      <alignment horizontal="left" vertical="center"/>
    </xf>
    <xf numFmtId="0" fontId="2" fillId="0" borderId="0" xfId="0" applyFont="1" applyBorder="1">
      <alignment vertical="center"/>
    </xf>
    <xf numFmtId="176" fontId="2" fillId="0" borderId="0" xfId="0" applyNumberFormat="1" applyFont="1" applyBorder="1" applyAlignment="1">
      <alignment horizontal="center" vertical="center"/>
    </xf>
    <xf numFmtId="0" fontId="7" fillId="0" borderId="0" xfId="0" applyFont="1" applyAlignme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vertical="top"/>
    </xf>
    <xf numFmtId="0" fontId="11" fillId="0" borderId="0" xfId="0" applyFont="1" applyAlignment="1">
      <alignment vertical="center" wrapText="1"/>
    </xf>
    <xf numFmtId="0" fontId="13" fillId="0" borderId="0" xfId="0" applyFont="1">
      <alignment vertical="center"/>
    </xf>
    <xf numFmtId="0" fontId="7" fillId="0" borderId="0" xfId="0" applyFont="1">
      <alignment vertical="center"/>
    </xf>
    <xf numFmtId="0" fontId="7" fillId="0" borderId="0" xfId="0" applyFont="1" applyAlignment="1">
      <alignment vertical="top"/>
    </xf>
  </cellXfs>
  <cellStyles count="1">
    <cellStyle name="標準" xfId="0" builtinId="0"/>
  </cellStyles>
  <dxfs count="7">
    <dxf>
      <fill>
        <patternFill patternType="none">
          <bgColor auto="1"/>
        </patternFill>
      </fill>
    </dxf>
    <dxf>
      <fill>
        <patternFill patternType="solid">
          <bgColor rgb="FFFF0000"/>
        </patternFill>
      </fill>
    </dxf>
    <dxf>
      <fill>
        <patternFill>
          <bgColor rgb="FFFF99CC"/>
        </patternFill>
      </fill>
    </dxf>
    <dxf>
      <fill>
        <patternFill>
          <bgColor rgb="FFFF99CC"/>
        </patternFill>
      </fill>
    </dxf>
    <dxf>
      <numFmt numFmtId="180" formatCode="[$-F800]dddd\,\ mmmm\ dd\,\ yyyy"/>
      <fill>
        <patternFill patternType="solid">
          <bgColor rgb="FFFF0000"/>
        </patternFill>
      </fill>
    </dxf>
    <dxf>
      <numFmt numFmtId="4294967295" formatCode="yyyy/m/d"/>
      <fill>
        <patternFill>
          <bgColor rgb="FFFF99CC"/>
        </patternFill>
      </fill>
    </dxf>
    <dxf>
      <fill>
        <patternFill>
          <bgColor rgb="FFFF99CC"/>
        </patternFill>
      </fill>
    </dxf>
  </dxfs>
  <tableStyles count="0" defaultTableStyle="TableStyleMedium2" defaultPivotStyle="PivotStyleLight16"/>
  <colors>
    <mruColors>
      <color rgb="FF92D050"/>
      <color rgb="FF16FF00"/>
      <color rgb="FFFF5780"/>
      <color rgb="FFFFC057"/>
      <color rgb="FFFF0042"/>
      <color rgb="FFFF42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215900</xdr:colOff>
      <xdr:row>7</xdr:row>
      <xdr:rowOff>286385</xdr:rowOff>
    </xdr:from>
    <xdr:to xmlns:xdr="http://schemas.openxmlformats.org/drawingml/2006/spreadsheetDrawing">
      <xdr:col>12</xdr:col>
      <xdr:colOff>733425</xdr:colOff>
      <xdr:row>12</xdr:row>
      <xdr:rowOff>219710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8855075" y="2858135"/>
          <a:ext cx="2889250" cy="1781175"/>
        </a:xfrm>
        <a:prstGeom prst="rect">
          <a:avLst/>
        </a:prstGeom>
        <a:noFill/>
        <a:ln>
          <a:noFill/>
        </a:ln>
      </xdr:spPr>
    </xdr:pic>
    <xdr:clientData/>
  </xdr:twoCellAnchor>
  <xdr:twoCellAnchor>
    <xdr:from xmlns:xdr="http://schemas.openxmlformats.org/drawingml/2006/spreadsheetDrawing">
      <xdr:col>12</xdr:col>
      <xdr:colOff>694055</xdr:colOff>
      <xdr:row>10</xdr:row>
      <xdr:rowOff>142240</xdr:rowOff>
    </xdr:from>
    <xdr:to xmlns:xdr="http://schemas.openxmlformats.org/drawingml/2006/spreadsheetDrawing">
      <xdr:col>13</xdr:col>
      <xdr:colOff>666115</xdr:colOff>
      <xdr:row>11</xdr:row>
      <xdr:rowOff>102870</xdr:rowOff>
    </xdr:to>
    <xdr:sp macro="" textlink="">
      <xdr:nvSpPr>
        <xdr:cNvPr id="4" name="直線 3"/>
        <xdr:cNvSpPr/>
      </xdr:nvSpPr>
      <xdr:spPr>
        <a:xfrm flipH="1" flipV="1">
          <a:off x="11704955" y="3714115"/>
          <a:ext cx="848360" cy="294005"/>
        </a:xfrm>
        <a:prstGeom prst="line">
          <a:avLst/>
        </a:prstGeom>
        <a:ln>
          <a:solidFill>
            <a:srgbClr val="FF0000"/>
          </a:solidFill>
          <a:headEnd type="none"/>
          <a:tailEnd type="triangle"/>
        </a:ln>
      </xdr:spPr>
      <xdr:style>
        <a:lnRef idx="3">
          <a:schemeClr val="accent2"/>
        </a:lnRef>
        <a:fillRef idx="0">
          <a:schemeClr val="accent2"/>
        </a:fillRef>
        <a:effectRef idx="2">
          <a:schemeClr val="accent2"/>
        </a:effectRef>
        <a:fontRef idx="minor">
          <a:schemeClr val="tx1"/>
        </a:fontRef>
      </xdr:style>
    </xdr:sp>
    <xdr:clientData/>
  </xdr:twoCellAnchor>
  <xdr:twoCellAnchor>
    <xdr:from xmlns:xdr="http://schemas.openxmlformats.org/drawingml/2006/spreadsheetDrawing">
      <xdr:col>12</xdr:col>
      <xdr:colOff>512445</xdr:colOff>
      <xdr:row>11</xdr:row>
      <xdr:rowOff>70485</xdr:rowOff>
    </xdr:from>
    <xdr:to xmlns:xdr="http://schemas.openxmlformats.org/drawingml/2006/spreadsheetDrawing">
      <xdr:col>13</xdr:col>
      <xdr:colOff>677545</xdr:colOff>
      <xdr:row>11</xdr:row>
      <xdr:rowOff>111125</xdr:rowOff>
    </xdr:to>
    <xdr:sp macro="" textlink="">
      <xdr:nvSpPr>
        <xdr:cNvPr id="5" name="直線 4"/>
        <xdr:cNvSpPr/>
      </xdr:nvSpPr>
      <xdr:spPr>
        <a:xfrm flipH="1" flipV="1">
          <a:off x="11523345" y="3975735"/>
          <a:ext cx="1041400" cy="40640"/>
        </a:xfrm>
        <a:prstGeom prst="line">
          <a:avLst/>
        </a:prstGeom>
        <a:ln>
          <a:solidFill>
            <a:srgbClr val="FF0000"/>
          </a:solidFill>
          <a:headEnd type="none"/>
          <a:tailEnd type="triangle"/>
        </a:ln>
      </xdr:spPr>
      <xdr:style>
        <a:lnRef idx="3">
          <a:schemeClr val="accent2"/>
        </a:lnRef>
        <a:fillRef idx="0">
          <a:schemeClr val="accent2"/>
        </a:fillRef>
        <a:effectRef idx="2">
          <a:schemeClr val="accent2"/>
        </a:effectRef>
        <a:fontRef idx="minor">
          <a:schemeClr val="tx1"/>
        </a:fontRef>
      </xdr:style>
    </xdr:sp>
    <xdr:clientData/>
  </xdr:twoCellAnchor>
  <xdr:twoCellAnchor>
    <xdr:from xmlns:xdr="http://schemas.openxmlformats.org/drawingml/2006/spreadsheetDrawing">
      <xdr:col>10</xdr:col>
      <xdr:colOff>490220</xdr:colOff>
      <xdr:row>11</xdr:row>
      <xdr:rowOff>439420</xdr:rowOff>
    </xdr:from>
    <xdr:to xmlns:xdr="http://schemas.openxmlformats.org/drawingml/2006/spreadsheetDrawing">
      <xdr:col>12</xdr:col>
      <xdr:colOff>66675</xdr:colOff>
      <xdr:row>13</xdr:row>
      <xdr:rowOff>48260</xdr:rowOff>
    </xdr:to>
    <xdr:sp macro="" textlink="">
      <xdr:nvSpPr>
        <xdr:cNvPr id="6" name="直線 5"/>
        <xdr:cNvSpPr/>
      </xdr:nvSpPr>
      <xdr:spPr>
        <a:xfrm flipH="1" flipV="1">
          <a:off x="10500995" y="4344670"/>
          <a:ext cx="576580" cy="456565"/>
        </a:xfrm>
        <a:prstGeom prst="line">
          <a:avLst/>
        </a:prstGeom>
        <a:ln>
          <a:solidFill>
            <a:srgbClr val="7030A0"/>
          </a:solidFill>
          <a:headEnd type="none"/>
          <a:tailEnd type="triangle"/>
        </a:ln>
      </xdr:spPr>
      <xdr:style>
        <a:lnRef idx="3">
          <a:schemeClr val="accent2"/>
        </a:lnRef>
        <a:fillRef idx="0">
          <a:schemeClr val="accent2"/>
        </a:fillRef>
        <a:effectRef idx="2">
          <a:schemeClr val="accent2"/>
        </a:effectRef>
        <a:fontRef idx="minor">
          <a:schemeClr val="tx1"/>
        </a:fontRef>
      </xdr:style>
    </xdr:sp>
    <xdr:clientData/>
  </xdr:twoCellAnchor>
  <xdr:twoCellAnchor>
    <xdr:from xmlns:xdr="http://schemas.openxmlformats.org/drawingml/2006/spreadsheetDrawing">
      <xdr:col>9</xdr:col>
      <xdr:colOff>365125</xdr:colOff>
      <xdr:row>12</xdr:row>
      <xdr:rowOff>61595</xdr:rowOff>
    </xdr:from>
    <xdr:to xmlns:xdr="http://schemas.openxmlformats.org/drawingml/2006/spreadsheetDrawing">
      <xdr:col>10</xdr:col>
      <xdr:colOff>137795</xdr:colOff>
      <xdr:row>15</xdr:row>
      <xdr:rowOff>27305</xdr:rowOff>
    </xdr:to>
    <xdr:sp macro="" textlink="">
      <xdr:nvSpPr>
        <xdr:cNvPr id="7" name="直線 6"/>
        <xdr:cNvSpPr/>
      </xdr:nvSpPr>
      <xdr:spPr>
        <a:xfrm flipH="1" flipV="1">
          <a:off x="9690100" y="4481195"/>
          <a:ext cx="458470" cy="965835"/>
        </a:xfrm>
        <a:prstGeom prst="line">
          <a:avLst/>
        </a:prstGeom>
        <a:ln>
          <a:solidFill>
            <a:srgbClr val="16FF00"/>
          </a:solidFill>
          <a:headEnd type="none"/>
          <a:tailEnd type="triangle"/>
        </a:ln>
      </xdr:spPr>
      <xdr:style>
        <a:lnRef idx="3">
          <a:schemeClr val="accent2"/>
        </a:lnRef>
        <a:fillRef idx="0">
          <a:schemeClr val="accent2"/>
        </a:fillRef>
        <a:effectRef idx="2">
          <a:schemeClr val="accent2"/>
        </a:effectRef>
        <a:fontRef idx="minor">
          <a:schemeClr val="tx1"/>
        </a:fontRef>
      </xdr:style>
    </xdr:sp>
    <xdr:clientData/>
  </xdr:twoCellAnchor>
  <xdr:twoCellAnchor>
    <xdr:from xmlns:xdr="http://schemas.openxmlformats.org/drawingml/2006/spreadsheetDrawing">
      <xdr:col>8</xdr:col>
      <xdr:colOff>523875</xdr:colOff>
      <xdr:row>10</xdr:row>
      <xdr:rowOff>145415</xdr:rowOff>
    </xdr:from>
    <xdr:to xmlns:xdr="http://schemas.openxmlformats.org/drawingml/2006/spreadsheetDrawing">
      <xdr:col>12</xdr:col>
      <xdr:colOff>488315</xdr:colOff>
      <xdr:row>11</xdr:row>
      <xdr:rowOff>262255</xdr:rowOff>
    </xdr:to>
    <xdr:sp macro="" textlink="">
      <xdr:nvSpPr>
        <xdr:cNvPr id="9" name="図形 8"/>
        <xdr:cNvSpPr/>
      </xdr:nvSpPr>
      <xdr:spPr>
        <a:xfrm>
          <a:off x="9163050" y="3717290"/>
          <a:ext cx="2336165" cy="450215"/>
        </a:xfrm>
        <a:prstGeom prst="roundRect">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471805</xdr:colOff>
      <xdr:row>11</xdr:row>
      <xdr:rowOff>298450</xdr:rowOff>
    </xdr:from>
    <xdr:to xmlns:xdr="http://schemas.openxmlformats.org/drawingml/2006/spreadsheetDrawing">
      <xdr:col>10</xdr:col>
      <xdr:colOff>458470</xdr:colOff>
      <xdr:row>11</xdr:row>
      <xdr:rowOff>459740</xdr:rowOff>
    </xdr:to>
    <xdr:sp macro="" textlink="">
      <xdr:nvSpPr>
        <xdr:cNvPr id="10" name="図形 9"/>
        <xdr:cNvSpPr/>
      </xdr:nvSpPr>
      <xdr:spPr>
        <a:xfrm>
          <a:off x="9110980" y="4203700"/>
          <a:ext cx="1358265" cy="161290"/>
        </a:xfrm>
        <a:prstGeom prst="roundRect">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434975</xdr:colOff>
      <xdr:row>11</xdr:row>
      <xdr:rowOff>512445</xdr:rowOff>
    </xdr:from>
    <xdr:to xmlns:xdr="http://schemas.openxmlformats.org/drawingml/2006/spreadsheetDrawing">
      <xdr:col>10</xdr:col>
      <xdr:colOff>394335</xdr:colOff>
      <xdr:row>12</xdr:row>
      <xdr:rowOff>135890</xdr:rowOff>
    </xdr:to>
    <xdr:sp macro="" textlink="">
      <xdr:nvSpPr>
        <xdr:cNvPr id="11" name="図形 10"/>
        <xdr:cNvSpPr/>
      </xdr:nvSpPr>
      <xdr:spPr>
        <a:xfrm>
          <a:off x="9074150" y="4417695"/>
          <a:ext cx="1330960" cy="137795"/>
        </a:xfrm>
        <a:prstGeom prst="roundRect">
          <a:avLst/>
        </a:prstGeom>
        <a:noFill/>
        <a:ln w="12700" cap="flat" cmpd="sng" algn="ctr">
          <a:solidFill>
            <a:srgbClr val="16FF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217805</xdr:colOff>
      <xdr:row>9</xdr:row>
      <xdr:rowOff>328295</xdr:rowOff>
    </xdr:from>
    <xdr:to xmlns:xdr="http://schemas.openxmlformats.org/drawingml/2006/spreadsheetDrawing">
      <xdr:col>12</xdr:col>
      <xdr:colOff>605790</xdr:colOff>
      <xdr:row>10</xdr:row>
      <xdr:rowOff>180340</xdr:rowOff>
    </xdr:to>
    <xdr:sp macro="" textlink="">
      <xdr:nvSpPr>
        <xdr:cNvPr id="12" name="図形 11"/>
        <xdr:cNvSpPr/>
      </xdr:nvSpPr>
      <xdr:spPr>
        <a:xfrm>
          <a:off x="10828655" y="3566795"/>
          <a:ext cx="788035" cy="185420"/>
        </a:xfrm>
        <a:prstGeom prst="roundRect">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535940</xdr:colOff>
      <xdr:row>9</xdr:row>
      <xdr:rowOff>12065</xdr:rowOff>
    </xdr:from>
    <xdr:to xmlns:xdr="http://schemas.openxmlformats.org/drawingml/2006/spreadsheetDrawing">
      <xdr:col>13</xdr:col>
      <xdr:colOff>48895</xdr:colOff>
      <xdr:row>10</xdr:row>
      <xdr:rowOff>74295</xdr:rowOff>
    </xdr:to>
    <xdr:sp macro="" textlink="">
      <xdr:nvSpPr>
        <xdr:cNvPr id="13" name="楕円 10"/>
        <xdr:cNvSpPr/>
      </xdr:nvSpPr>
      <xdr:spPr>
        <a:xfrm>
          <a:off x="11546840" y="3250565"/>
          <a:ext cx="389255" cy="395605"/>
        </a:xfrm>
        <a:prstGeom prst="ellipse"/>
        <a:noFill/>
        <a:ln w="12700" cap="flat" cmpd="sng" algn="ctr">
          <a:solidFill>
            <a:srgbClr val="FFC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１</a:t>
          </a:r>
          <a:endParaRPr kumimoji="1" lang="ja-JP" altLang="en-US"/>
        </a:p>
      </xdr:txBody>
    </xdr:sp>
    <xdr:clientData/>
  </xdr:twoCellAnchor>
  <xdr:twoCellAnchor>
    <xdr:from xmlns:xdr="http://schemas.openxmlformats.org/drawingml/2006/spreadsheetDrawing">
      <xdr:col>1</xdr:col>
      <xdr:colOff>1838325</xdr:colOff>
      <xdr:row>8</xdr:row>
      <xdr:rowOff>161925</xdr:rowOff>
    </xdr:from>
    <xdr:to xmlns:xdr="http://schemas.openxmlformats.org/drawingml/2006/spreadsheetDrawing">
      <xdr:col>2</xdr:col>
      <xdr:colOff>314960</xdr:colOff>
      <xdr:row>9</xdr:row>
      <xdr:rowOff>248285</xdr:rowOff>
    </xdr:to>
    <xdr:sp macro="" textlink="">
      <xdr:nvSpPr>
        <xdr:cNvPr id="14" name="楕円 11"/>
        <xdr:cNvSpPr/>
      </xdr:nvSpPr>
      <xdr:spPr>
        <a:xfrm>
          <a:off x="2171700" y="3067050"/>
          <a:ext cx="419735" cy="419735"/>
        </a:xfrm>
        <a:prstGeom prst="ellipse"/>
        <a:noFill/>
        <a:ln w="19050" cap="flat" cmpd="sng" algn="ctr">
          <a:solidFill>
            <a:srgbClr val="FF42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１</a:t>
          </a:r>
          <a:endParaRPr kumimoji="1" lang="ja-JP" altLang="en-US"/>
        </a:p>
      </xdr:txBody>
    </xdr:sp>
    <xdr:clientData/>
  </xdr:twoCellAnchor>
  <xdr:twoCellAnchor>
    <xdr:from xmlns:xdr="http://schemas.openxmlformats.org/drawingml/2006/spreadsheetDrawing">
      <xdr:col>9</xdr:col>
      <xdr:colOff>154305</xdr:colOff>
      <xdr:row>9</xdr:row>
      <xdr:rowOff>249555</xdr:rowOff>
    </xdr:from>
    <xdr:to xmlns:xdr="http://schemas.openxmlformats.org/drawingml/2006/spreadsheetDrawing">
      <xdr:col>9</xdr:col>
      <xdr:colOff>567690</xdr:colOff>
      <xdr:row>11</xdr:row>
      <xdr:rowOff>1905</xdr:rowOff>
    </xdr:to>
    <xdr:sp macro="" textlink="">
      <xdr:nvSpPr>
        <xdr:cNvPr id="16" name="楕円 13"/>
        <xdr:cNvSpPr/>
      </xdr:nvSpPr>
      <xdr:spPr>
        <a:xfrm>
          <a:off x="9479280" y="3488055"/>
          <a:ext cx="413385" cy="419100"/>
        </a:xfrm>
        <a:prstGeom prst="ellipse"/>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２</a:t>
          </a:r>
          <a:endParaRPr kumimoji="1" lang="ja-JP" altLang="en-US"/>
        </a:p>
      </xdr:txBody>
    </xdr:sp>
    <xdr:clientData/>
  </xdr:twoCellAnchor>
  <xdr:twoCellAnchor>
    <xdr:from xmlns:xdr="http://schemas.openxmlformats.org/drawingml/2006/spreadsheetDrawing">
      <xdr:col>3</xdr:col>
      <xdr:colOff>1233805</xdr:colOff>
      <xdr:row>7</xdr:row>
      <xdr:rowOff>259080</xdr:rowOff>
    </xdr:from>
    <xdr:to xmlns:xdr="http://schemas.openxmlformats.org/drawingml/2006/spreadsheetDrawing">
      <xdr:col>4</xdr:col>
      <xdr:colOff>294640</xdr:colOff>
      <xdr:row>9</xdr:row>
      <xdr:rowOff>13335</xdr:rowOff>
    </xdr:to>
    <xdr:sp macro="" textlink="">
      <xdr:nvSpPr>
        <xdr:cNvPr id="18" name="楕円 15"/>
        <xdr:cNvSpPr/>
      </xdr:nvSpPr>
      <xdr:spPr>
        <a:xfrm>
          <a:off x="4862830" y="2830830"/>
          <a:ext cx="413385" cy="421005"/>
        </a:xfrm>
        <a:prstGeom prst="ellipse"/>
        <a:no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２</a:t>
          </a:r>
          <a:endParaRPr kumimoji="1" lang="ja-JP" altLang="en-US"/>
        </a:p>
      </xdr:txBody>
    </xdr:sp>
    <xdr:clientData/>
  </xdr:twoCellAnchor>
  <xdr:twoCellAnchor>
    <xdr:from xmlns:xdr="http://schemas.openxmlformats.org/drawingml/2006/spreadsheetDrawing">
      <xdr:col>8</xdr:col>
      <xdr:colOff>80645</xdr:colOff>
      <xdr:row>11</xdr:row>
      <xdr:rowOff>26035</xdr:rowOff>
    </xdr:from>
    <xdr:to xmlns:xdr="http://schemas.openxmlformats.org/drawingml/2006/spreadsheetDrawing">
      <xdr:col>8</xdr:col>
      <xdr:colOff>493395</xdr:colOff>
      <xdr:row>11</xdr:row>
      <xdr:rowOff>419735</xdr:rowOff>
    </xdr:to>
    <xdr:sp macro="" textlink="">
      <xdr:nvSpPr>
        <xdr:cNvPr id="19" name="楕円 16"/>
        <xdr:cNvSpPr/>
      </xdr:nvSpPr>
      <xdr:spPr>
        <a:xfrm>
          <a:off x="8719820" y="3931285"/>
          <a:ext cx="412750" cy="393700"/>
        </a:xfrm>
        <a:prstGeom prst="ellipse"/>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３</a:t>
          </a:r>
          <a:endParaRPr kumimoji="1" lang="ja-JP" altLang="en-US"/>
        </a:p>
      </xdr:txBody>
    </xdr:sp>
    <xdr:clientData/>
  </xdr:twoCellAnchor>
  <xdr:twoCellAnchor>
    <xdr:from xmlns:xdr="http://schemas.openxmlformats.org/drawingml/2006/spreadsheetDrawing">
      <xdr:col>2</xdr:col>
      <xdr:colOff>950595</xdr:colOff>
      <xdr:row>10</xdr:row>
      <xdr:rowOff>0</xdr:rowOff>
    </xdr:from>
    <xdr:to xmlns:xdr="http://schemas.openxmlformats.org/drawingml/2006/spreadsheetDrawing">
      <xdr:col>3</xdr:col>
      <xdr:colOff>10795</xdr:colOff>
      <xdr:row>11</xdr:row>
      <xdr:rowOff>86995</xdr:rowOff>
    </xdr:to>
    <xdr:sp macro="" textlink="">
      <xdr:nvSpPr>
        <xdr:cNvPr id="20" name="楕円 17"/>
        <xdr:cNvSpPr/>
      </xdr:nvSpPr>
      <xdr:spPr>
        <a:xfrm>
          <a:off x="3227070" y="3571875"/>
          <a:ext cx="412750" cy="420370"/>
        </a:xfrm>
        <a:prstGeom prst="ellipse"/>
        <a:noFill/>
        <a:ln w="12700" cap="flat" cmpd="sng" algn="ctr">
          <a:solidFill>
            <a:srgbClr val="00206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３</a:t>
          </a:r>
          <a:endParaRPr kumimoji="1" lang="ja-JP" altLang="en-US"/>
        </a:p>
      </xdr:txBody>
    </xdr:sp>
    <xdr:clientData/>
  </xdr:twoCellAnchor>
  <xdr:twoCellAnchor>
    <xdr:from xmlns:xdr="http://schemas.openxmlformats.org/drawingml/2006/spreadsheetDrawing">
      <xdr:col>9</xdr:col>
      <xdr:colOff>48895</xdr:colOff>
      <xdr:row>12</xdr:row>
      <xdr:rowOff>245745</xdr:rowOff>
    </xdr:from>
    <xdr:to xmlns:xdr="http://schemas.openxmlformats.org/drawingml/2006/spreadsheetDrawing">
      <xdr:col>9</xdr:col>
      <xdr:colOff>449580</xdr:colOff>
      <xdr:row>13</xdr:row>
      <xdr:rowOff>304800</xdr:rowOff>
    </xdr:to>
    <xdr:sp macro="" textlink="">
      <xdr:nvSpPr>
        <xdr:cNvPr id="21" name="楕円 18"/>
        <xdr:cNvSpPr/>
      </xdr:nvSpPr>
      <xdr:spPr>
        <a:xfrm>
          <a:off x="9373870" y="4665345"/>
          <a:ext cx="400685" cy="392430"/>
        </a:xfrm>
        <a:prstGeom prst="ellipse"/>
        <a:noFill/>
        <a:ln w="12700" cap="flat" cmpd="sng" algn="ctr">
          <a:solidFill>
            <a:srgbClr val="00B05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４</a:t>
          </a:r>
          <a:endParaRPr kumimoji="1" lang="ja-JP" altLang="en-US"/>
        </a:p>
      </xdr:txBody>
    </xdr:sp>
    <xdr:clientData/>
  </xdr:twoCellAnchor>
  <xdr:twoCellAnchor>
    <xdr:from xmlns:xdr="http://schemas.openxmlformats.org/drawingml/2006/spreadsheetDrawing">
      <xdr:col>1</xdr:col>
      <xdr:colOff>0</xdr:colOff>
      <xdr:row>24</xdr:row>
      <xdr:rowOff>0</xdr:rowOff>
    </xdr:from>
    <xdr:to xmlns:xdr="http://schemas.openxmlformats.org/drawingml/2006/spreadsheetDrawing">
      <xdr:col>1</xdr:col>
      <xdr:colOff>400685</xdr:colOff>
      <xdr:row>25</xdr:row>
      <xdr:rowOff>59055</xdr:rowOff>
    </xdr:to>
    <xdr:sp macro="" textlink="">
      <xdr:nvSpPr>
        <xdr:cNvPr id="22" name="楕円 19"/>
        <xdr:cNvSpPr/>
      </xdr:nvSpPr>
      <xdr:spPr>
        <a:xfrm>
          <a:off x="333375" y="8782050"/>
          <a:ext cx="400685" cy="392430"/>
        </a:xfrm>
        <a:prstGeom prst="ellipse"/>
        <a:noFill/>
        <a:ln w="12700" cap="flat" cmpd="sng" algn="ctr">
          <a:solidFill>
            <a:srgbClr val="00B05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４</a:t>
          </a:r>
          <a:endParaRPr kumimoji="1" lang="ja-JP" altLang="en-US"/>
        </a:p>
      </xdr:txBody>
    </xdr:sp>
    <xdr:clientData/>
  </xdr:twoCellAnchor>
  <xdr:twoCellAnchor>
    <xdr:from xmlns:xdr="http://schemas.openxmlformats.org/drawingml/2006/spreadsheetDrawing">
      <xdr:col>5</xdr:col>
      <xdr:colOff>692785</xdr:colOff>
      <xdr:row>8</xdr:row>
      <xdr:rowOff>231140</xdr:rowOff>
    </xdr:from>
    <xdr:to xmlns:xdr="http://schemas.openxmlformats.org/drawingml/2006/spreadsheetDrawing">
      <xdr:col>7</xdr:col>
      <xdr:colOff>435610</xdr:colOff>
      <xdr:row>11</xdr:row>
      <xdr:rowOff>445770</xdr:rowOff>
    </xdr:to>
    <xdr:sp macro="" textlink="">
      <xdr:nvSpPr>
        <xdr:cNvPr id="24" name="図形 21"/>
        <xdr:cNvSpPr/>
      </xdr:nvSpPr>
      <xdr:spPr>
        <a:xfrm>
          <a:off x="6855460" y="3136265"/>
          <a:ext cx="1447800" cy="1214755"/>
        </a:xfrm>
        <a:prstGeom prst="leftArrow"/>
        <a:noFill/>
        <a:ln w="12700" cap="flat" cmpd="sng">
          <a:solidFill>
            <a:sysClr val="windowText" lastClr="000000"/>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kumimoji="1" lang="ja-JP" altLang="en-US"/>
        </a:p>
        <a:p>
          <a:r>
            <a:rPr kumimoji="1" lang="ja-JP" altLang="en-US">
              <a:solidFill>
                <a:schemeClr val="tx1"/>
              </a:solidFill>
            </a:rPr>
            <a:t>サンプルを反映</a:t>
          </a:r>
          <a:endParaRPr kumimoji="1" lang="ja-JP" altLang="en-US">
            <a:solidFill>
              <a:schemeClr val="tx1"/>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cap="flat" cmpd="sng">
          <a:solidFill>
            <a:srgbClr val="FFFF00"/>
          </a:solidFill>
          <a:prstDash val="solid"/>
          <a:miter/>
          <a:headEnd/>
          <a:tailEnd/>
        </a:ln>
      </a:spPr>
      <a:bodyPr/>
      <a:lstStyle/>
      <a:style>
        <a:lnRef idx="2"/>
        <a:fillRef idx="1"/>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27"/>
  <sheetViews>
    <sheetView tabSelected="1" view="pageBreakPreview" zoomScale="78" zoomScaleSheetLayoutView="78" workbookViewId="0">
      <selection activeCell="I8" sqref="I8"/>
    </sheetView>
  </sheetViews>
  <sheetFormatPr defaultRowHeight="26.25" customHeight="1"/>
  <cols>
    <col min="1" max="1" width="4.375" style="1" customWidth="1"/>
    <col min="2" max="2" width="25.5" style="1" customWidth="1"/>
    <col min="3" max="4" width="17.75" style="1" customWidth="1"/>
    <col min="5" max="6" width="15.5" style="1" bestFit="1" customWidth="1"/>
    <col min="7" max="7" width="6.875" style="1" customWidth="1"/>
    <col min="8" max="8" width="10.125" style="1" customWidth="1"/>
    <col min="9" max="10" width="9" style="1"/>
    <col min="11" max="11" width="7.875" style="1" customWidth="1"/>
    <col min="12" max="12" width="5.25" style="1" customWidth="1"/>
    <col min="13" max="13" width="11.5" style="1" bestFit="1" customWidth="1"/>
    <col min="14" max="14" width="9" style="1"/>
    <col min="15" max="15" width="7.125" style="1" customWidth="1"/>
    <col min="16" max="16384" width="9" style="1"/>
  </cols>
  <sheetData>
    <row r="1" spans="1:20" ht="26.25" customHeight="1">
      <c r="B1" s="6" t="s">
        <v>22</v>
      </c>
    </row>
    <row r="2" spans="1:20" ht="45" customHeight="1">
      <c r="B2" s="7"/>
      <c r="I2" s="1"/>
      <c r="J2" s="1"/>
      <c r="K2" s="1"/>
      <c r="L2" s="1"/>
      <c r="M2" s="1"/>
      <c r="N2" s="1"/>
      <c r="O2" s="1"/>
    </row>
    <row r="3" spans="1:20" ht="26.25" customHeight="1">
      <c r="B3" s="1" t="s">
        <v>27</v>
      </c>
      <c r="C3" s="1"/>
      <c r="D3" s="1"/>
      <c r="E3" s="1"/>
      <c r="F3" s="1"/>
      <c r="G3" s="1"/>
      <c r="H3" s="1"/>
      <c r="I3" s="1"/>
      <c r="J3" s="1"/>
      <c r="K3" s="1"/>
      <c r="L3" s="1"/>
      <c r="M3" s="1"/>
      <c r="N3" s="1"/>
      <c r="O3" s="1"/>
    </row>
    <row r="4" spans="1:20" ht="26.25" customHeight="1">
      <c r="B4" s="1" t="s">
        <v>8</v>
      </c>
      <c r="C4" s="1"/>
      <c r="D4" s="1"/>
      <c r="E4" s="1"/>
      <c r="F4" s="1"/>
      <c r="G4" s="1"/>
      <c r="H4" s="1"/>
      <c r="I4" s="1"/>
      <c r="J4" s="6"/>
      <c r="K4" s="1"/>
      <c r="L4" s="1"/>
      <c r="M4" s="1"/>
      <c r="N4" s="1"/>
      <c r="O4" s="1"/>
    </row>
    <row r="5" spans="1:20" ht="26.25" customHeight="1">
      <c r="B5" s="1" t="s">
        <v>12</v>
      </c>
      <c r="C5" s="1"/>
      <c r="D5" s="1"/>
      <c r="E5" s="1"/>
      <c r="F5" s="1"/>
      <c r="G5" s="1"/>
      <c r="H5" s="1"/>
      <c r="I5" s="1"/>
      <c r="J5" s="46" t="s">
        <v>28</v>
      </c>
      <c r="K5" s="1"/>
      <c r="L5" s="1"/>
      <c r="M5" s="1"/>
      <c r="N5" s="1"/>
      <c r="O5" s="1"/>
    </row>
    <row r="6" spans="1:20" ht="26.25" customHeight="1">
      <c r="B6" s="1"/>
      <c r="C6" s="1"/>
      <c r="D6" s="1"/>
      <c r="E6" s="1"/>
      <c r="F6" s="1"/>
      <c r="G6" s="1"/>
      <c r="H6" s="1"/>
      <c r="I6" s="1"/>
      <c r="J6" s="46"/>
      <c r="K6" s="1"/>
      <c r="L6" s="1"/>
      <c r="M6" s="1"/>
      <c r="N6" s="1"/>
      <c r="O6" s="1"/>
    </row>
    <row r="7" spans="1:20" ht="26.25" customHeight="1">
      <c r="B7" s="8" t="s">
        <v>32</v>
      </c>
      <c r="C7" s="8"/>
      <c r="D7" s="1"/>
      <c r="E7" s="1"/>
      <c r="F7" s="1"/>
      <c r="G7" s="1"/>
      <c r="H7" s="1"/>
      <c r="I7" s="44" t="s">
        <v>17</v>
      </c>
      <c r="J7" s="44"/>
    </row>
    <row r="8" spans="1:20" ht="26.25" customHeight="1">
      <c r="A8" s="2"/>
      <c r="B8" s="9"/>
      <c r="C8" s="9" t="s">
        <v>0</v>
      </c>
      <c r="D8" s="9" t="s">
        <v>3</v>
      </c>
      <c r="E8" s="9" t="s">
        <v>2</v>
      </c>
      <c r="F8" s="2"/>
      <c r="G8" s="2"/>
      <c r="H8" s="2"/>
      <c r="I8" s="1"/>
      <c r="J8" s="1"/>
      <c r="K8" s="25"/>
      <c r="L8" s="2"/>
      <c r="M8" s="2"/>
      <c r="N8" s="2"/>
      <c r="O8" s="2"/>
      <c r="P8" s="2"/>
      <c r="Q8" s="2"/>
      <c r="R8" s="2"/>
      <c r="S8" s="2"/>
      <c r="T8" s="2"/>
    </row>
    <row r="9" spans="1:20" s="2" customFormat="1" ht="26.25" customHeight="1">
      <c r="A9" s="1"/>
      <c r="B9" s="9" t="s">
        <v>1</v>
      </c>
      <c r="C9" s="20">
        <v>46070</v>
      </c>
      <c r="D9" s="30">
        <v>46158</v>
      </c>
      <c r="E9" s="36">
        <f>DATEDIF(C9,D9,"D")+1</f>
        <v>89</v>
      </c>
      <c r="F9" s="40"/>
      <c r="G9" s="40"/>
      <c r="H9" s="40"/>
      <c r="I9" s="45"/>
      <c r="J9" s="45"/>
      <c r="K9" s="45"/>
      <c r="L9" s="45"/>
      <c r="M9" s="45"/>
      <c r="N9" s="45"/>
      <c r="O9" s="45"/>
      <c r="P9" s="45"/>
      <c r="Q9" s="45"/>
      <c r="R9" s="45"/>
      <c r="S9" s="45"/>
      <c r="T9" s="45"/>
    </row>
    <row r="10" spans="1:20" ht="26.25" customHeight="1">
      <c r="B10" s="9" t="s">
        <v>25</v>
      </c>
      <c r="C10" s="20">
        <v>46070</v>
      </c>
      <c r="D10" s="31">
        <v>46112</v>
      </c>
      <c r="E10" s="36">
        <f>DATEDIF(C10,D10,"D")+1</f>
        <v>43</v>
      </c>
      <c r="F10" s="40"/>
      <c r="G10" s="40"/>
      <c r="H10" s="40"/>
    </row>
    <row r="11" spans="1:20" ht="26.25" customHeight="1">
      <c r="B11" s="10" t="s">
        <v>5</v>
      </c>
      <c r="C11" s="21">
        <v>23810</v>
      </c>
      <c r="D11" s="21"/>
      <c r="E11" s="21"/>
      <c r="F11" s="25"/>
      <c r="G11" s="25"/>
      <c r="H11" s="25"/>
    </row>
    <row r="12" spans="1:20" ht="40.5" customHeight="1">
      <c r="B12" s="11" t="s">
        <v>6</v>
      </c>
      <c r="C12" s="22">
        <f>ROUNDDOWN(C11*E10/E9,0)</f>
        <v>11503</v>
      </c>
      <c r="D12" s="22"/>
      <c r="E12" s="37"/>
      <c r="F12" s="25"/>
      <c r="G12" s="25"/>
      <c r="H12" s="25"/>
      <c r="O12" s="52" t="s">
        <v>9</v>
      </c>
    </row>
    <row r="13" spans="1:20" ht="26.25" customHeight="1">
      <c r="B13" s="12" t="s">
        <v>7</v>
      </c>
      <c r="C13" s="23">
        <f>ROUNDDOWN(C12*0.3,0)</f>
        <v>3450</v>
      </c>
      <c r="D13" s="23"/>
      <c r="E13" s="23"/>
      <c r="F13" s="25"/>
      <c r="G13" s="25"/>
      <c r="H13" s="25"/>
    </row>
    <row r="14" spans="1:20" ht="26.25" customHeight="1">
      <c r="B14" s="2"/>
      <c r="C14" s="25"/>
      <c r="D14" s="25"/>
      <c r="E14" s="25"/>
      <c r="F14" s="25"/>
      <c r="G14" s="25"/>
      <c r="H14" s="25"/>
      <c r="K14" s="47"/>
      <c r="M14" s="50" t="s">
        <v>14</v>
      </c>
    </row>
    <row r="15" spans="1:20" ht="26.25" customHeight="1">
      <c r="A15" s="3"/>
      <c r="B15" s="13"/>
      <c r="C15" s="24"/>
      <c r="D15" s="24"/>
      <c r="E15" s="24"/>
      <c r="F15" s="24"/>
      <c r="G15" s="25"/>
      <c r="H15" s="25"/>
      <c r="K15" s="47"/>
      <c r="M15" s="51"/>
    </row>
    <row r="16" spans="1:20" ht="26.25" customHeight="1">
      <c r="B16" s="14" t="s">
        <v>26</v>
      </c>
      <c r="C16" s="25" t="s">
        <v>18</v>
      </c>
      <c r="D16" s="32">
        <f>D9</f>
        <v>46158</v>
      </c>
      <c r="E16" s="38" t="s">
        <v>29</v>
      </c>
      <c r="F16" s="41"/>
      <c r="G16" s="38"/>
      <c r="H16" s="38"/>
      <c r="K16" s="48" t="s">
        <v>16</v>
      </c>
      <c r="M16" s="51"/>
    </row>
    <row r="17" spans="1:18" ht="26.25" customHeight="1">
      <c r="B17" s="14" t="s">
        <v>19</v>
      </c>
      <c r="F17" s="42"/>
      <c r="K17" s="49"/>
      <c r="M17" s="51"/>
    </row>
    <row r="18" spans="1:18" ht="26.25" customHeight="1">
      <c r="B18" s="15">
        <f>C11-C12</f>
        <v>12307</v>
      </c>
      <c r="C18" s="25" t="s">
        <v>4</v>
      </c>
      <c r="D18" s="25">
        <f>C11</f>
        <v>23810</v>
      </c>
      <c r="E18" s="25" t="s">
        <v>30</v>
      </c>
      <c r="F18" s="43">
        <f>C12</f>
        <v>11503</v>
      </c>
      <c r="G18" s="25"/>
      <c r="H18" s="25"/>
      <c r="I18" s="1" t="s">
        <v>20</v>
      </c>
      <c r="J18" s="1"/>
      <c r="K18" s="1"/>
      <c r="L18" s="1"/>
      <c r="M18" s="1"/>
      <c r="N18" s="1"/>
      <c r="O18" s="1"/>
      <c r="P18" s="1"/>
      <c r="Q18" s="1"/>
      <c r="R18" s="1"/>
    </row>
    <row r="19" spans="1:18" ht="26.25" customHeight="1">
      <c r="B19" s="2"/>
      <c r="C19" s="25"/>
      <c r="D19" s="25"/>
      <c r="E19" s="25"/>
      <c r="F19" s="43"/>
      <c r="G19" s="25"/>
      <c r="H19" s="25"/>
      <c r="I19" s="1" t="s">
        <v>15</v>
      </c>
      <c r="J19" s="1"/>
      <c r="K19" s="1"/>
      <c r="L19" s="1"/>
      <c r="M19" s="1"/>
      <c r="N19" s="1"/>
      <c r="O19" s="1"/>
      <c r="P19" s="1"/>
      <c r="Q19" s="1"/>
      <c r="R19" s="1"/>
    </row>
    <row r="20" spans="1:18" ht="26.25" customHeight="1">
      <c r="A20" s="4"/>
      <c r="B20" s="16"/>
      <c r="C20" s="26"/>
      <c r="D20" s="26"/>
      <c r="E20" s="26"/>
      <c r="F20" s="26"/>
      <c r="G20" s="25"/>
      <c r="H20" s="25"/>
      <c r="I20" s="1" t="s">
        <v>23</v>
      </c>
      <c r="J20" s="1"/>
      <c r="K20" s="1"/>
      <c r="L20" s="1"/>
      <c r="M20" s="1"/>
      <c r="N20" s="1"/>
      <c r="O20" s="1"/>
      <c r="P20" s="1"/>
      <c r="Q20" s="1"/>
      <c r="R20" s="1"/>
    </row>
    <row r="21" spans="1:18" ht="54.75" customHeight="1">
      <c r="B21" s="2"/>
      <c r="C21" s="25"/>
      <c r="D21" s="25"/>
      <c r="E21" s="25"/>
      <c r="F21" s="25"/>
      <c r="G21" s="25"/>
      <c r="H21" s="25"/>
    </row>
    <row r="22" spans="1:18" ht="26.25" customHeight="1">
      <c r="B22" s="6" t="s">
        <v>24</v>
      </c>
    </row>
    <row r="23" spans="1:18" ht="26.25" customHeight="1"/>
    <row r="24" spans="1:18" ht="26.25" customHeight="1">
      <c r="B24" s="9" t="s">
        <v>16</v>
      </c>
      <c r="C24" s="9"/>
      <c r="D24" s="9" t="s">
        <v>10</v>
      </c>
    </row>
    <row r="25" spans="1:18" ht="26.25" customHeight="1">
      <c r="A25" s="5"/>
      <c r="B25" s="17">
        <v>46069</v>
      </c>
      <c r="C25" s="27" t="s">
        <v>11</v>
      </c>
      <c r="D25" s="33">
        <f>EDATE(B25,7)-1</f>
        <v>46280</v>
      </c>
    </row>
    <row r="26" spans="1:18" ht="26.25" customHeight="1">
      <c r="A26" s="5"/>
      <c r="B26" s="18"/>
      <c r="C26" s="28"/>
      <c r="D26" s="34" t="s">
        <v>21</v>
      </c>
    </row>
    <row r="27" spans="1:18" ht="26.25" customHeight="1">
      <c r="B27" s="19"/>
      <c r="C27" s="29"/>
      <c r="D27" s="35">
        <v>46112</v>
      </c>
      <c r="E27" s="39" t="s">
        <v>31</v>
      </c>
      <c r="F27" s="5"/>
      <c r="G27" s="5"/>
      <c r="H27" s="5"/>
      <c r="I27" s="1" t="s">
        <v>13</v>
      </c>
    </row>
    <row r="29" spans="1:18" ht="26.25" customHeight="1"/>
    <row r="30" spans="1:18" ht="26.25" customHeight="1"/>
    <row r="31" spans="1:18" ht="26.25" customHeight="1"/>
  </sheetData>
  <mergeCells count="5">
    <mergeCell ref="C11:E11"/>
    <mergeCell ref="C12:E12"/>
    <mergeCell ref="C13:E13"/>
    <mergeCell ref="B25:B27"/>
    <mergeCell ref="C25:C27"/>
  </mergeCells>
  <phoneticPr fontId="1" type="Hiragana"/>
  <conditionalFormatting sqref="D25">
    <cfRule type="timePeriod" dxfId="6" priority="7" timePeriod="today">
      <formula>FLOOR(D25,1)=TODAY()</formula>
    </cfRule>
    <cfRule type="timePeriod" dxfId="5" priority="6" timePeriod="today">
      <formula>FLOOR(D25,1)=TODAY()</formula>
    </cfRule>
    <cfRule type="timePeriod" dxfId="4" priority="5" timePeriod="today">
      <formula>FLOOR(D25,1)=TODAY()</formula>
    </cfRule>
    <cfRule type="cellIs" dxfId="3" priority="4" operator="greaterThanOrEqual">
      <formula>#REF!</formula>
    </cfRule>
    <cfRule type="cellIs" dxfId="2" priority="3" operator="lessThan">
      <formula>#REF!</formula>
    </cfRule>
    <cfRule type="cellIs" dxfId="1" priority="2" operator="lessThan">
      <formula>#REF!</formula>
    </cfRule>
    <cfRule type="cellIs" dxfId="0" priority="1" operator="greaterThan">
      <formula>#REF!</formula>
    </cfRule>
  </conditionalFormatting>
  <pageMargins left="0.7" right="0.7" top="0.75" bottom="0.75" header="0.3" footer="0.3"/>
  <pageSetup paperSize="9" scale="6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渡辺 友人</dc:creator>
  <cp:lastModifiedBy>移住定住支援係２</cp:lastModifiedBy>
  <cp:lastPrinted>2024-02-20T05:36:45Z</cp:lastPrinted>
  <dcterms:created xsi:type="dcterms:W3CDTF">2023-04-02T22:58:57Z</dcterms:created>
  <dcterms:modified xsi:type="dcterms:W3CDTF">2026-04-08T06:56:25Z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5.0.2.0</vt:lpwstr>
    </vt:vector>
  </property>
  <property fmtid="{DCFEDD21-7773-49B2-8022-6FC58DB5260B}" pid="3" name="LastSavedVersion">
    <vt:lpwstr>5.0.2.0</vt:lpwstr>
  </property>
  <property fmtid="{DCFEDD21-7773-49B2-8022-6FC58DB5260B}" pid="4" name="LastSavedDate">
    <vt:filetime>2026-04-08T06:56:25Z</vt:filetime>
  </property>
</Properties>
</file>